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2"/>
  </bookViews>
  <sheets>
    <sheet name="2004" sheetId="1" r:id="rId1"/>
    <sheet name="2005" sheetId="2" r:id="rId2"/>
    <sheet name="2006" sheetId="3" r:id="rId3"/>
  </sheets>
  <definedNames>
    <definedName name="_xlnm.Print_Area" localSheetId="0">'2004'!$A$1:$L$39</definedName>
    <definedName name="_xlnm.Print_Area" localSheetId="1">'2005'!$A$1:$L$38</definedName>
    <definedName name="_xlnm.Print_Area" localSheetId="2">'2006'!$A$4:$L$39</definedName>
  </definedNames>
  <calcPr calcMode="manual" fullCalcOnLoad="1"/>
</workbook>
</file>

<file path=xl/sharedStrings.xml><?xml version="1.0" encoding="utf-8"?>
<sst xmlns="http://schemas.openxmlformats.org/spreadsheetml/2006/main" count="99" uniqueCount="36">
  <si>
    <t>Para Imprimir: Control+P</t>
  </si>
  <si>
    <t>Para Guardar: F12</t>
  </si>
  <si>
    <t xml:space="preserve">            Número presentaciones recibidas durante el año 2004 por materia</t>
  </si>
  <si>
    <t>Informe de Deudas</t>
  </si>
  <si>
    <t>Asuntos Crediticios</t>
  </si>
  <si>
    <t>Ctas. Ctes. y Cheques</t>
  </si>
  <si>
    <t>Tarjetas de Crédito</t>
  </si>
  <si>
    <t>Transac. Electrónicas</t>
  </si>
  <si>
    <t>Depósitos y Ctas. Ahorro</t>
  </si>
  <si>
    <t>Comisiones</t>
  </si>
  <si>
    <t>Seguros</t>
  </si>
  <si>
    <t>Otros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</si>
  <si>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</si>
  <si>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</si>
  <si>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</si>
  <si>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</si>
  <si>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</si>
  <si>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</si>
  <si>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</si>
  <si>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</si>
  <si>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</si>
  <si>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</si>
  <si>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</si>
  <si>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</si>
  <si>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</si>
  <si>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Resumen por trimestre</t>
  </si>
  <si>
    <t>I</t>
  </si>
  <si>
    <t>II</t>
  </si>
  <si>
    <t>III</t>
  </si>
  <si>
    <t>IV</t>
  </si>
  <si>
    <t>Fuente: Superintendencia de Bancos e Instituciones Financieras Chile</t>
  </si>
  <si>
    <t>Act.: 15/03/2006</t>
  </si>
  <si>
    <t xml:space="preserve">            Número presentaciones recibidas durante el año 2005 por materia</t>
  </si>
  <si>
    <t>Informes de Deudas</t>
  </si>
  <si>
    <t xml:space="preserve">            Número presentaciones recibidas durante el año 2006 por materia</t>
  </si>
  <si>
    <t>Act.: 22/03/07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</si>
</sst>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b/>
      <sz val="8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95250</xdr:rowOff>
    </xdr:from>
    <xdr:to>
      <xdr:col>2</xdr:col>
      <xdr:colOff>276225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9525</xdr:rowOff>
    </xdr:from>
    <xdr:to>
      <xdr:col>2</xdr:col>
      <xdr:colOff>142875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96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9525</xdr:rowOff>
    </xdr:from>
    <xdr:to>
      <xdr:col>2</xdr:col>
      <xdr:colOff>142875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96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3" customWidth="1"/>
    <col min="2" max="2" width="11.421875" style="3" customWidth="1"/>
    <col min="3" max="3" width="9.140625" style="3" customWidth="1"/>
    <col min="4" max="4" width="9.28125" style="3" customWidth="1"/>
    <col min="5" max="5" width="10.00390625" style="3" customWidth="1"/>
    <col min="6" max="8" width="11.421875" style="3" customWidth="1"/>
    <col min="9" max="9" width="8.8515625" style="3" bestFit="1" customWidth="1"/>
    <col min="10" max="10" width="7.57421875" style="3" customWidth="1"/>
    <col min="11" max="11" width="6.28125" style="3" customWidth="1"/>
    <col min="12" max="12" width="9.140625" style="3" customWidth="1"/>
    <col min="13" max="16384" width="11.421875" style="3" customWidth="1"/>
  </cols>
  <sheetData>
    <row r="1" spans="2:13" ht="11.25" customHeight="1">
      <c r="B1" s="1" t="s">
        <v>0</v>
      </c>
      <c r="C1" s="2"/>
      <c r="D1" s="2"/>
      <c r="E1"/>
      <c r="F1"/>
      <c r="G1"/>
      <c r="H1"/>
      <c r="I1"/>
      <c r="J1"/>
      <c r="K1"/>
      <c r="L1"/>
      <c r="M1"/>
    </row>
    <row r="2" spans="2:13" s="2" customFormat="1" ht="10.5" customHeight="1">
      <c r="B2" s="1" t="s">
        <v>1</v>
      </c>
      <c r="E2"/>
      <c r="F2"/>
      <c r="G2"/>
      <c r="H2"/>
      <c r="I2"/>
      <c r="J2"/>
      <c r="K2"/>
      <c r="L2"/>
      <c r="M2"/>
    </row>
    <row r="3" spans="2:13" s="2" customFormat="1" ht="10.5" customHeight="1">
      <c r="B3" s="3"/>
      <c r="C3" s="3"/>
      <c r="D3"/>
      <c r="E3"/>
      <c r="F3"/>
      <c r="G3"/>
      <c r="H3"/>
      <c r="I3"/>
      <c r="J3"/>
      <c r="K3"/>
      <c r="L3"/>
      <c r="M3"/>
    </row>
    <row r="4" spans="2:13" s="2" customFormat="1" ht="12.75">
      <c r="B4" s="3"/>
      <c r="C4" s="3"/>
      <c r="D4"/>
      <c r="E4"/>
      <c r="F4"/>
      <c r="G4"/>
      <c r="H4"/>
      <c r="I4"/>
      <c r="J4"/>
      <c r="K4"/>
      <c r="L4"/>
      <c r="M4"/>
    </row>
    <row r="5" spans="2:13" s="2" customFormat="1" ht="11.25" customHeight="1">
      <c r="B5" s="3"/>
      <c r="C5" s="3"/>
      <c r="D5"/>
      <c r="E5"/>
      <c r="F5"/>
      <c r="G5"/>
      <c r="H5"/>
      <c r="I5"/>
      <c r="J5"/>
      <c r="K5"/>
      <c r="L5"/>
      <c r="M5"/>
    </row>
    <row r="6" spans="2:13" s="2" customFormat="1" ht="14.25" customHeight="1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"/>
    </row>
    <row r="7" spans="4:13" ht="9.75" customHeight="1">
      <c r="D7" s="2"/>
      <c r="E7" s="2"/>
      <c r="F7" s="2"/>
      <c r="G7" s="2"/>
      <c r="H7" s="2"/>
      <c r="I7" s="2"/>
      <c r="J7" s="2"/>
      <c r="K7" s="2"/>
      <c r="L7" s="2"/>
      <c r="M7" s="2"/>
    </row>
    <row r="8" spans="2:12" ht="11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3:12" ht="11.25"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</row>
    <row r="10" spans="3:12" ht="11.25"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2" spans="2:12" ht="11.25">
      <c r="B12" s="5" t="s">
        <v>13</v>
      </c>
      <c r="C12" s="5">
        <v>201</v>
      </c>
      <c r="D12" s="6">
        <v>213</v>
      </c>
      <c r="E12" s="6">
        <v>135</v>
      </c>
      <c r="F12" s="6">
        <v>33</v>
      </c>
      <c r="G12" s="6">
        <v>30</v>
      </c>
      <c r="H12" s="6">
        <v>29</v>
      </c>
      <c r="I12" s="6">
        <v>17</v>
      </c>
      <c r="J12" s="6">
        <v>12</v>
      </c>
      <c r="K12" s="6">
        <v>30</v>
      </c>
      <c r="L12" s="7">
        <f aca="true" t="shared" si="0" ref="L12:L23">SUM(C12:K12)</f>
        <v>700</v>
      </c>
    </row>
    <row r="13" spans="2:12" ht="11.25">
      <c r="B13" s="8" t="s">
        <v>14</v>
      </c>
      <c r="C13" s="8">
        <v>154</v>
      </c>
      <c r="D13" s="9">
        <v>134</v>
      </c>
      <c r="E13" s="9">
        <v>76</v>
      </c>
      <c r="F13" s="9">
        <v>37</v>
      </c>
      <c r="G13" s="9">
        <v>12</v>
      </c>
      <c r="H13" s="9">
        <v>14</v>
      </c>
      <c r="I13" s="9">
        <v>9</v>
      </c>
      <c r="J13" s="9">
        <v>8</v>
      </c>
      <c r="K13" s="9">
        <v>53</v>
      </c>
      <c r="L13" s="10">
        <f t="shared" si="0"/>
        <v>497</v>
      </c>
    </row>
    <row r="14" spans="2:12" ht="11.25">
      <c r="B14" s="8" t="s">
        <v>15</v>
      </c>
      <c r="C14" s="8">
        <v>250</v>
      </c>
      <c r="D14" s="9">
        <v>162</v>
      </c>
      <c r="E14" s="9">
        <v>109</v>
      </c>
      <c r="F14" s="9">
        <v>47</v>
      </c>
      <c r="G14" s="9">
        <v>28</v>
      </c>
      <c r="H14" s="9">
        <v>16</v>
      </c>
      <c r="I14" s="9">
        <v>16</v>
      </c>
      <c r="J14" s="9">
        <v>10</v>
      </c>
      <c r="K14" s="9">
        <v>39</v>
      </c>
      <c r="L14" s="10">
        <f t="shared" si="0"/>
        <v>677</v>
      </c>
    </row>
    <row r="15" spans="2:12" ht="11.25">
      <c r="B15" s="8" t="s">
        <v>16</v>
      </c>
      <c r="C15" s="8">
        <v>150</v>
      </c>
      <c r="D15" s="9">
        <v>119</v>
      </c>
      <c r="E15" s="9">
        <v>84</v>
      </c>
      <c r="F15" s="9">
        <v>24</v>
      </c>
      <c r="G15" s="9">
        <v>28</v>
      </c>
      <c r="H15" s="9">
        <v>10</v>
      </c>
      <c r="I15" s="9">
        <v>11</v>
      </c>
      <c r="J15" s="9">
        <v>10</v>
      </c>
      <c r="K15" s="9">
        <v>50</v>
      </c>
      <c r="L15" s="10">
        <f t="shared" si="0"/>
        <v>486</v>
      </c>
    </row>
    <row r="16" spans="2:12" ht="11.25">
      <c r="B16" s="8" t="s">
        <v>17</v>
      </c>
      <c r="C16" s="8">
        <v>210</v>
      </c>
      <c r="D16" s="9">
        <v>152</v>
      </c>
      <c r="E16" s="9">
        <v>94</v>
      </c>
      <c r="F16" s="9">
        <v>22</v>
      </c>
      <c r="G16" s="9">
        <v>32</v>
      </c>
      <c r="H16" s="9">
        <v>16</v>
      </c>
      <c r="I16" s="9">
        <v>13</v>
      </c>
      <c r="J16" s="9">
        <v>8</v>
      </c>
      <c r="K16" s="9">
        <v>43</v>
      </c>
      <c r="L16" s="10">
        <f t="shared" si="0"/>
        <v>590</v>
      </c>
    </row>
    <row r="17" spans="2:12" ht="11.25">
      <c r="B17" s="8" t="s">
        <v>18</v>
      </c>
      <c r="C17" s="8">
        <v>226</v>
      </c>
      <c r="D17" s="9">
        <v>142</v>
      </c>
      <c r="E17" s="9">
        <v>84</v>
      </c>
      <c r="F17" s="9">
        <v>26</v>
      </c>
      <c r="G17" s="9">
        <v>42</v>
      </c>
      <c r="H17" s="9">
        <v>11</v>
      </c>
      <c r="I17" s="9">
        <v>17</v>
      </c>
      <c r="J17" s="9">
        <v>16</v>
      </c>
      <c r="K17" s="9">
        <v>33</v>
      </c>
      <c r="L17" s="10">
        <f t="shared" si="0"/>
        <v>597</v>
      </c>
    </row>
    <row r="18" spans="2:12" ht="11.25">
      <c r="B18" s="8" t="s">
        <v>19</v>
      </c>
      <c r="C18" s="8">
        <v>262</v>
      </c>
      <c r="D18" s="9">
        <v>164</v>
      </c>
      <c r="E18" s="9">
        <v>86</v>
      </c>
      <c r="F18" s="9">
        <v>27</v>
      </c>
      <c r="G18" s="9">
        <v>22</v>
      </c>
      <c r="H18" s="9">
        <v>17</v>
      </c>
      <c r="I18" s="9">
        <v>15</v>
      </c>
      <c r="J18" s="9">
        <v>10</v>
      </c>
      <c r="K18" s="9">
        <v>48</v>
      </c>
      <c r="L18" s="10">
        <f t="shared" si="0"/>
        <v>651</v>
      </c>
    </row>
    <row r="19" spans="2:12" ht="11.25">
      <c r="B19" s="8" t="s">
        <v>20</v>
      </c>
      <c r="C19" s="8">
        <v>235</v>
      </c>
      <c r="D19" s="9">
        <v>150</v>
      </c>
      <c r="E19" s="9">
        <v>76</v>
      </c>
      <c r="F19" s="9">
        <v>30</v>
      </c>
      <c r="G19" s="9">
        <v>18</v>
      </c>
      <c r="H19" s="9">
        <v>22</v>
      </c>
      <c r="I19" s="9">
        <v>11</v>
      </c>
      <c r="J19" s="9">
        <v>14</v>
      </c>
      <c r="K19" s="9">
        <v>37</v>
      </c>
      <c r="L19" s="10">
        <f t="shared" si="0"/>
        <v>593</v>
      </c>
    </row>
    <row r="20" spans="2:12" ht="11.25">
      <c r="B20" s="8" t="s">
        <v>21</v>
      </c>
      <c r="C20" s="8">
        <v>197</v>
      </c>
      <c r="D20" s="9">
        <v>153</v>
      </c>
      <c r="E20" s="9">
        <v>78</v>
      </c>
      <c r="F20" s="9">
        <v>26</v>
      </c>
      <c r="G20" s="9">
        <v>27</v>
      </c>
      <c r="H20" s="9">
        <v>23</v>
      </c>
      <c r="I20" s="9">
        <v>21</v>
      </c>
      <c r="J20" s="9">
        <v>15</v>
      </c>
      <c r="K20" s="9">
        <v>34</v>
      </c>
      <c r="L20" s="10">
        <f t="shared" si="0"/>
        <v>574</v>
      </c>
    </row>
    <row r="21" spans="2:12" ht="11.25">
      <c r="B21" s="8" t="s">
        <v>22</v>
      </c>
      <c r="C21" s="8">
        <v>194</v>
      </c>
      <c r="D21" s="9">
        <v>165</v>
      </c>
      <c r="E21" s="9">
        <v>69</v>
      </c>
      <c r="F21" s="9">
        <v>33</v>
      </c>
      <c r="G21" s="9">
        <v>17</v>
      </c>
      <c r="H21" s="9">
        <v>22</v>
      </c>
      <c r="I21" s="9">
        <v>21</v>
      </c>
      <c r="J21" s="9">
        <v>11</v>
      </c>
      <c r="K21" s="9">
        <v>34</v>
      </c>
      <c r="L21" s="10">
        <f t="shared" si="0"/>
        <v>566</v>
      </c>
    </row>
    <row r="22" spans="2:12" ht="11.25">
      <c r="B22" s="8" t="s">
        <v>23</v>
      </c>
      <c r="C22" s="8">
        <v>203</v>
      </c>
      <c r="D22" s="9">
        <v>164</v>
      </c>
      <c r="E22" s="9">
        <v>83</v>
      </c>
      <c r="F22" s="9">
        <v>13</v>
      </c>
      <c r="G22" s="9">
        <v>30</v>
      </c>
      <c r="H22" s="9">
        <v>12</v>
      </c>
      <c r="I22" s="9">
        <v>20</v>
      </c>
      <c r="J22" s="9">
        <v>13</v>
      </c>
      <c r="K22" s="9">
        <v>27</v>
      </c>
      <c r="L22" s="10">
        <f t="shared" si="0"/>
        <v>565</v>
      </c>
    </row>
    <row r="23" spans="2:12" ht="11.25">
      <c r="B23" s="11" t="s">
        <v>24</v>
      </c>
      <c r="C23" s="11">
        <v>191</v>
      </c>
      <c r="D23" s="12">
        <v>160</v>
      </c>
      <c r="E23" s="12">
        <v>65</v>
      </c>
      <c r="F23" s="12">
        <v>16</v>
      </c>
      <c r="G23" s="12">
        <v>29</v>
      </c>
      <c r="H23" s="12">
        <v>15</v>
      </c>
      <c r="I23" s="12">
        <v>26</v>
      </c>
      <c r="J23" s="12">
        <v>18</v>
      </c>
      <c r="K23" s="12">
        <v>41</v>
      </c>
      <c r="L23" s="13">
        <f t="shared" si="0"/>
        <v>561</v>
      </c>
    </row>
    <row r="25" spans="2:12" ht="11.25">
      <c r="B25" s="14" t="s">
        <v>12</v>
      </c>
      <c r="C25" s="14">
        <f aca="true" t="shared" si="1" ref="C25:L25">SUM(C12:C23)</f>
        <v>2473</v>
      </c>
      <c r="D25" s="15">
        <f t="shared" si="1"/>
        <v>1878</v>
      </c>
      <c r="E25" s="15">
        <f t="shared" si="1"/>
        <v>1039</v>
      </c>
      <c r="F25" s="15">
        <f t="shared" si="1"/>
        <v>334</v>
      </c>
      <c r="G25" s="15">
        <f t="shared" si="1"/>
        <v>315</v>
      </c>
      <c r="H25" s="15">
        <f t="shared" si="1"/>
        <v>207</v>
      </c>
      <c r="I25" s="15">
        <f t="shared" si="1"/>
        <v>197</v>
      </c>
      <c r="J25" s="15">
        <f t="shared" si="1"/>
        <v>145</v>
      </c>
      <c r="K25" s="15">
        <f t="shared" si="1"/>
        <v>469</v>
      </c>
      <c r="L25" s="16">
        <f t="shared" si="1"/>
        <v>7057</v>
      </c>
    </row>
    <row r="27" ht="11.25">
      <c r="B27" s="3" t="s">
        <v>25</v>
      </c>
    </row>
    <row r="28" spans="2:12" ht="11.25">
      <c r="B28" s="17" t="s">
        <v>26</v>
      </c>
      <c r="C28" s="5">
        <f aca="true" t="shared" si="2" ref="C28:K28">SUM(C12:C14)</f>
        <v>605</v>
      </c>
      <c r="D28" s="6">
        <f t="shared" si="2"/>
        <v>509</v>
      </c>
      <c r="E28" s="6">
        <f t="shared" si="2"/>
        <v>320</v>
      </c>
      <c r="F28" s="6">
        <f t="shared" si="2"/>
        <v>117</v>
      </c>
      <c r="G28" s="6">
        <f t="shared" si="2"/>
        <v>70</v>
      </c>
      <c r="H28" s="6">
        <f t="shared" si="2"/>
        <v>59</v>
      </c>
      <c r="I28" s="6">
        <f t="shared" si="2"/>
        <v>42</v>
      </c>
      <c r="J28" s="6">
        <f t="shared" si="2"/>
        <v>30</v>
      </c>
      <c r="K28" s="6">
        <f t="shared" si="2"/>
        <v>122</v>
      </c>
      <c r="L28" s="18">
        <f>SUM(C28:K28)</f>
        <v>1874</v>
      </c>
    </row>
    <row r="29" spans="2:12" ht="11.25">
      <c r="B29" s="19"/>
      <c r="C29" s="20">
        <f aca="true" t="shared" si="3" ref="C29:L29">C28/$L$28</f>
        <v>0.32283884738527213</v>
      </c>
      <c r="D29" s="21">
        <f t="shared" si="3"/>
        <v>0.27161152614727857</v>
      </c>
      <c r="E29" s="21">
        <f t="shared" si="3"/>
        <v>0.17075773745997866</v>
      </c>
      <c r="F29" s="21">
        <f t="shared" si="3"/>
        <v>0.0624332977588047</v>
      </c>
      <c r="G29" s="21">
        <f t="shared" si="3"/>
        <v>0.03735325506937033</v>
      </c>
      <c r="H29" s="21">
        <f t="shared" si="3"/>
        <v>0.03148345784418356</v>
      </c>
      <c r="I29" s="21">
        <f t="shared" si="3"/>
        <v>0.022411953041622197</v>
      </c>
      <c r="J29" s="21">
        <f t="shared" si="3"/>
        <v>0.016008537886873</v>
      </c>
      <c r="K29" s="21">
        <f t="shared" si="3"/>
        <v>0.06510138740661686</v>
      </c>
      <c r="L29" s="22">
        <f t="shared" si="3"/>
        <v>1</v>
      </c>
    </row>
    <row r="30" spans="2:12" ht="11.25">
      <c r="B30" s="17" t="s">
        <v>27</v>
      </c>
      <c r="C30" s="5">
        <f aca="true" t="shared" si="4" ref="C30:K30">SUM(C15:C17)</f>
        <v>586</v>
      </c>
      <c r="D30" s="6">
        <f t="shared" si="4"/>
        <v>413</v>
      </c>
      <c r="E30" s="6">
        <f t="shared" si="4"/>
        <v>262</v>
      </c>
      <c r="F30" s="6">
        <f t="shared" si="4"/>
        <v>72</v>
      </c>
      <c r="G30" s="6">
        <f t="shared" si="4"/>
        <v>102</v>
      </c>
      <c r="H30" s="6">
        <f t="shared" si="4"/>
        <v>37</v>
      </c>
      <c r="I30" s="6">
        <f t="shared" si="4"/>
        <v>41</v>
      </c>
      <c r="J30" s="6">
        <f t="shared" si="4"/>
        <v>34</v>
      </c>
      <c r="K30" s="6">
        <f t="shared" si="4"/>
        <v>126</v>
      </c>
      <c r="L30" s="18">
        <f>SUM(C30:K30)</f>
        <v>1673</v>
      </c>
    </row>
    <row r="31" spans="2:12" ht="11.25">
      <c r="B31" s="19"/>
      <c r="C31" s="20">
        <f aca="true" t="shared" si="5" ref="C31:L31">C30/$L$30</f>
        <v>0.35026897788404066</v>
      </c>
      <c r="D31" s="21">
        <f t="shared" si="5"/>
        <v>0.24686192468619247</v>
      </c>
      <c r="E31" s="21">
        <f t="shared" si="5"/>
        <v>0.15660490137477584</v>
      </c>
      <c r="F31" s="21">
        <f t="shared" si="5"/>
        <v>0.04303646144650329</v>
      </c>
      <c r="G31" s="21">
        <f t="shared" si="5"/>
        <v>0.06096832038254633</v>
      </c>
      <c r="H31" s="21">
        <f t="shared" si="5"/>
        <v>0.02211595935445308</v>
      </c>
      <c r="I31" s="21">
        <f t="shared" si="5"/>
        <v>0.024506873879258817</v>
      </c>
      <c r="J31" s="21">
        <f t="shared" si="5"/>
        <v>0.020322773460848775</v>
      </c>
      <c r="K31" s="21">
        <f t="shared" si="5"/>
        <v>0.07531380753138076</v>
      </c>
      <c r="L31" s="22">
        <f t="shared" si="5"/>
        <v>1</v>
      </c>
    </row>
    <row r="32" spans="2:12" ht="11.25">
      <c r="B32" s="17" t="s">
        <v>28</v>
      </c>
      <c r="C32" s="5">
        <f aca="true" t="shared" si="6" ref="C32:K32">SUM(C18:C20)</f>
        <v>694</v>
      </c>
      <c r="D32" s="6">
        <f t="shared" si="6"/>
        <v>467</v>
      </c>
      <c r="E32" s="6">
        <f t="shared" si="6"/>
        <v>240</v>
      </c>
      <c r="F32" s="6">
        <f t="shared" si="6"/>
        <v>83</v>
      </c>
      <c r="G32" s="6">
        <f t="shared" si="6"/>
        <v>67</v>
      </c>
      <c r="H32" s="6">
        <f t="shared" si="6"/>
        <v>62</v>
      </c>
      <c r="I32" s="6">
        <f t="shared" si="6"/>
        <v>47</v>
      </c>
      <c r="J32" s="6">
        <f t="shared" si="6"/>
        <v>39</v>
      </c>
      <c r="K32" s="6">
        <f t="shared" si="6"/>
        <v>119</v>
      </c>
      <c r="L32" s="18">
        <f>SUM(C32:K32)</f>
        <v>1818</v>
      </c>
    </row>
    <row r="33" spans="2:12" ht="11.25">
      <c r="B33" s="19"/>
      <c r="C33" s="20">
        <f aca="true" t="shared" si="7" ref="C33:L33">C32/$L$32</f>
        <v>0.38173817381738173</v>
      </c>
      <c r="D33" s="21">
        <f t="shared" si="7"/>
        <v>0.2568756875687569</v>
      </c>
      <c r="E33" s="21">
        <f t="shared" si="7"/>
        <v>0.132013201320132</v>
      </c>
      <c r="F33" s="21">
        <f t="shared" si="7"/>
        <v>0.04565456545654566</v>
      </c>
      <c r="G33" s="21">
        <f t="shared" si="7"/>
        <v>0.03685368536853685</v>
      </c>
      <c r="H33" s="21">
        <f t="shared" si="7"/>
        <v>0.034103410341034104</v>
      </c>
      <c r="I33" s="21">
        <f t="shared" si="7"/>
        <v>0.02585258525852585</v>
      </c>
      <c r="J33" s="21">
        <f t="shared" si="7"/>
        <v>0.02145214521452145</v>
      </c>
      <c r="K33" s="21">
        <f t="shared" si="7"/>
        <v>0.06545654565456546</v>
      </c>
      <c r="L33" s="22">
        <f t="shared" si="7"/>
        <v>1</v>
      </c>
    </row>
    <row r="34" spans="2:12" ht="11.25">
      <c r="B34" s="17" t="s">
        <v>29</v>
      </c>
      <c r="C34" s="5">
        <f aca="true" t="shared" si="8" ref="C34:K34">SUM(C21:C23)</f>
        <v>588</v>
      </c>
      <c r="D34" s="6">
        <f t="shared" si="8"/>
        <v>489</v>
      </c>
      <c r="E34" s="6">
        <f t="shared" si="8"/>
        <v>217</v>
      </c>
      <c r="F34" s="6">
        <f t="shared" si="8"/>
        <v>62</v>
      </c>
      <c r="G34" s="6">
        <f t="shared" si="8"/>
        <v>76</v>
      </c>
      <c r="H34" s="6">
        <f t="shared" si="8"/>
        <v>49</v>
      </c>
      <c r="I34" s="6">
        <f t="shared" si="8"/>
        <v>67</v>
      </c>
      <c r="J34" s="6">
        <f t="shared" si="8"/>
        <v>42</v>
      </c>
      <c r="K34" s="6">
        <f t="shared" si="8"/>
        <v>102</v>
      </c>
      <c r="L34" s="18">
        <f>SUM(C34:K34)</f>
        <v>1692</v>
      </c>
    </row>
    <row r="35" spans="2:12" ht="11.25">
      <c r="B35" s="19"/>
      <c r="C35" s="20">
        <f aca="true" t="shared" si="9" ref="C35:L35">C34/$L$34</f>
        <v>0.3475177304964539</v>
      </c>
      <c r="D35" s="21">
        <f t="shared" si="9"/>
        <v>0.28900709219858156</v>
      </c>
      <c r="E35" s="21">
        <f t="shared" si="9"/>
        <v>0.12825059101654845</v>
      </c>
      <c r="F35" s="21">
        <f t="shared" si="9"/>
        <v>0.03664302600472813</v>
      </c>
      <c r="G35" s="21">
        <f t="shared" si="9"/>
        <v>0.04491725768321513</v>
      </c>
      <c r="H35" s="21">
        <f t="shared" si="9"/>
        <v>0.028959810874704492</v>
      </c>
      <c r="I35" s="21">
        <f t="shared" si="9"/>
        <v>0.03959810874704492</v>
      </c>
      <c r="J35" s="21">
        <f t="shared" si="9"/>
        <v>0.024822695035460994</v>
      </c>
      <c r="K35" s="21">
        <f t="shared" si="9"/>
        <v>0.06028368794326241</v>
      </c>
      <c r="L35" s="22">
        <f t="shared" si="9"/>
        <v>1</v>
      </c>
    </row>
    <row r="37" ht="11.25">
      <c r="B37" s="3" t="s">
        <v>30</v>
      </c>
    </row>
    <row r="38" ht="11.25">
      <c r="B38" s="3" t="s">
        <v>31</v>
      </c>
    </row>
  </sheetData>
  <mergeCells count="12">
    <mergeCell ref="I9:I10"/>
    <mergeCell ref="J9:J10"/>
    <mergeCell ref="B6:L6"/>
    <mergeCell ref="B8:L8"/>
    <mergeCell ref="C9:C10"/>
    <mergeCell ref="D9:D10"/>
    <mergeCell ref="E9:E10"/>
    <mergeCell ref="F9:F10"/>
    <mergeCell ref="K9:K10"/>
    <mergeCell ref="L9:L10"/>
    <mergeCell ref="G9:G10"/>
    <mergeCell ref="H9:H10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13" s="2" customFormat="1" ht="9.75" customHeight="1">
      <c r="A3" s="3"/>
      <c r="B3"/>
      <c r="C3"/>
      <c r="D3"/>
      <c r="E3"/>
      <c r="F3"/>
      <c r="G3"/>
      <c r="H3"/>
      <c r="I3"/>
      <c r="J3"/>
      <c r="K3"/>
      <c r="L3"/>
      <c r="M3" s="4"/>
    </row>
    <row r="4" spans="1:13" s="2" customFormat="1" ht="12" customHeight="1">
      <c r="A4" s="3"/>
      <c r="B4"/>
      <c r="C4"/>
      <c r="D4"/>
      <c r="E4"/>
      <c r="F4"/>
      <c r="G4"/>
      <c r="H4"/>
      <c r="I4"/>
      <c r="J4"/>
      <c r="K4"/>
      <c r="L4"/>
      <c r="M4" s="4"/>
    </row>
    <row r="5" spans="1:13" s="2" customFormat="1" ht="15.75">
      <c r="A5" s="3"/>
      <c r="B5"/>
      <c r="C5"/>
      <c r="D5"/>
      <c r="E5"/>
      <c r="F5"/>
      <c r="G5"/>
      <c r="H5"/>
      <c r="I5"/>
      <c r="J5"/>
      <c r="K5"/>
      <c r="L5"/>
      <c r="M5" s="4"/>
    </row>
    <row r="6" spans="1:13" s="2" customFormat="1" ht="15.75">
      <c r="A6" s="3"/>
      <c r="B6" s="43" t="s">
        <v>32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"/>
    </row>
    <row r="7" spans="1:13" s="2" customFormat="1" ht="11.25" customHeight="1">
      <c r="A7" s="3"/>
      <c r="M7" s="4"/>
    </row>
    <row r="8" spans="1:13" s="2" customFormat="1" ht="15.75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3:12" s="3" customFormat="1" ht="11.25">
      <c r="C9" s="45" t="s">
        <v>33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</row>
    <row r="10" spans="3:12" s="3" customFormat="1" ht="11.25"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="3" customFormat="1" ht="11.25"/>
    <row r="12" spans="2:12" s="3" customFormat="1" ht="11.25">
      <c r="B12" s="23" t="s">
        <v>13</v>
      </c>
      <c r="C12" s="6">
        <v>174</v>
      </c>
      <c r="D12" s="6">
        <v>160</v>
      </c>
      <c r="E12" s="6">
        <v>83</v>
      </c>
      <c r="F12" s="6">
        <v>39</v>
      </c>
      <c r="G12" s="6">
        <v>22</v>
      </c>
      <c r="H12" s="6">
        <v>16</v>
      </c>
      <c r="I12" s="6">
        <v>4</v>
      </c>
      <c r="J12" s="6">
        <v>12</v>
      </c>
      <c r="K12" s="6">
        <v>38</v>
      </c>
      <c r="L12" s="7">
        <f aca="true" t="shared" si="0" ref="L12:L23">SUM(C12:K12)</f>
        <v>548</v>
      </c>
    </row>
    <row r="13" spans="2:12" s="3" customFormat="1" ht="11.25">
      <c r="B13" s="24" t="s">
        <v>14</v>
      </c>
      <c r="C13" s="9">
        <v>214</v>
      </c>
      <c r="D13" s="9">
        <v>170</v>
      </c>
      <c r="E13" s="9">
        <v>74</v>
      </c>
      <c r="F13" s="9">
        <v>22</v>
      </c>
      <c r="G13" s="9">
        <v>10</v>
      </c>
      <c r="H13" s="9">
        <v>5</v>
      </c>
      <c r="I13" s="9">
        <v>5</v>
      </c>
      <c r="J13" s="9">
        <v>8</v>
      </c>
      <c r="K13" s="9">
        <v>39</v>
      </c>
      <c r="L13" s="10">
        <f t="shared" si="0"/>
        <v>547</v>
      </c>
    </row>
    <row r="14" spans="2:12" s="3" customFormat="1" ht="11.25">
      <c r="B14" s="24" t="s">
        <v>15</v>
      </c>
      <c r="C14" s="9">
        <v>241</v>
      </c>
      <c r="D14" s="9">
        <v>170</v>
      </c>
      <c r="E14" s="9">
        <v>85</v>
      </c>
      <c r="F14" s="9">
        <v>30</v>
      </c>
      <c r="G14" s="9">
        <v>29</v>
      </c>
      <c r="H14" s="9">
        <v>15</v>
      </c>
      <c r="I14" s="9">
        <v>15</v>
      </c>
      <c r="J14" s="9">
        <v>13</v>
      </c>
      <c r="K14" s="9">
        <v>34</v>
      </c>
      <c r="L14" s="10">
        <f t="shared" si="0"/>
        <v>632</v>
      </c>
    </row>
    <row r="15" spans="2:12" s="3" customFormat="1" ht="11.25">
      <c r="B15" s="24" t="s">
        <v>16</v>
      </c>
      <c r="C15" s="9">
        <v>204</v>
      </c>
      <c r="D15" s="9">
        <v>136</v>
      </c>
      <c r="E15" s="9">
        <v>61</v>
      </c>
      <c r="F15" s="9">
        <v>24</v>
      </c>
      <c r="G15" s="9">
        <v>27</v>
      </c>
      <c r="H15" s="9">
        <v>8</v>
      </c>
      <c r="I15" s="9">
        <v>13</v>
      </c>
      <c r="J15" s="9">
        <v>23</v>
      </c>
      <c r="K15" s="9">
        <v>48</v>
      </c>
      <c r="L15" s="10">
        <f t="shared" si="0"/>
        <v>544</v>
      </c>
    </row>
    <row r="16" spans="2:12" s="3" customFormat="1" ht="11.25">
      <c r="B16" s="24" t="s">
        <v>17</v>
      </c>
      <c r="C16" s="9">
        <v>182</v>
      </c>
      <c r="D16" s="9">
        <v>125</v>
      </c>
      <c r="E16" s="9">
        <v>78</v>
      </c>
      <c r="F16" s="9">
        <v>20</v>
      </c>
      <c r="G16" s="9">
        <v>21</v>
      </c>
      <c r="H16" s="9">
        <v>10</v>
      </c>
      <c r="I16" s="9">
        <v>7</v>
      </c>
      <c r="J16" s="9">
        <v>10</v>
      </c>
      <c r="K16" s="9">
        <v>35</v>
      </c>
      <c r="L16" s="10">
        <f t="shared" si="0"/>
        <v>488</v>
      </c>
    </row>
    <row r="17" spans="2:12" s="3" customFormat="1" ht="11.25">
      <c r="B17" s="24" t="s">
        <v>18</v>
      </c>
      <c r="C17" s="9">
        <v>212</v>
      </c>
      <c r="D17" s="9">
        <v>196</v>
      </c>
      <c r="E17" s="9">
        <v>77</v>
      </c>
      <c r="F17" s="9">
        <v>34</v>
      </c>
      <c r="G17" s="9">
        <v>16</v>
      </c>
      <c r="H17" s="9">
        <v>23</v>
      </c>
      <c r="I17" s="9">
        <v>7</v>
      </c>
      <c r="J17" s="9">
        <v>31</v>
      </c>
      <c r="K17" s="9">
        <v>50</v>
      </c>
      <c r="L17" s="10">
        <f t="shared" si="0"/>
        <v>646</v>
      </c>
    </row>
    <row r="18" spans="2:12" s="3" customFormat="1" ht="11.25">
      <c r="B18" s="24" t="s">
        <v>19</v>
      </c>
      <c r="C18" s="9">
        <v>176</v>
      </c>
      <c r="D18" s="9">
        <v>146</v>
      </c>
      <c r="E18" s="9">
        <v>66</v>
      </c>
      <c r="F18" s="9">
        <v>35</v>
      </c>
      <c r="G18" s="9">
        <v>23</v>
      </c>
      <c r="H18" s="9">
        <v>25</v>
      </c>
      <c r="I18" s="9">
        <v>5</v>
      </c>
      <c r="J18" s="9">
        <v>22</v>
      </c>
      <c r="K18" s="9">
        <v>43</v>
      </c>
      <c r="L18" s="10">
        <f t="shared" si="0"/>
        <v>541</v>
      </c>
    </row>
    <row r="19" spans="2:12" s="3" customFormat="1" ht="11.25">
      <c r="B19" s="24" t="s">
        <v>20</v>
      </c>
      <c r="C19" s="9">
        <v>237</v>
      </c>
      <c r="D19" s="9">
        <v>196</v>
      </c>
      <c r="E19" s="9">
        <v>103</v>
      </c>
      <c r="F19" s="9">
        <v>37</v>
      </c>
      <c r="G19" s="9">
        <v>43</v>
      </c>
      <c r="H19" s="9">
        <v>26</v>
      </c>
      <c r="I19" s="9">
        <v>6</v>
      </c>
      <c r="J19" s="9">
        <v>24</v>
      </c>
      <c r="K19" s="9">
        <v>37</v>
      </c>
      <c r="L19" s="10">
        <f t="shared" si="0"/>
        <v>709</v>
      </c>
    </row>
    <row r="20" spans="2:12" s="3" customFormat="1" ht="11.25">
      <c r="B20" s="24" t="s">
        <v>21</v>
      </c>
      <c r="C20" s="9">
        <v>164</v>
      </c>
      <c r="D20" s="9">
        <v>150</v>
      </c>
      <c r="E20" s="9">
        <v>78</v>
      </c>
      <c r="F20" s="9">
        <v>30</v>
      </c>
      <c r="G20" s="9">
        <v>35</v>
      </c>
      <c r="H20" s="9">
        <v>9</v>
      </c>
      <c r="I20" s="9">
        <v>4</v>
      </c>
      <c r="J20" s="9">
        <v>19</v>
      </c>
      <c r="K20" s="9">
        <v>32</v>
      </c>
      <c r="L20" s="10">
        <f t="shared" si="0"/>
        <v>521</v>
      </c>
    </row>
    <row r="21" spans="2:12" s="3" customFormat="1" ht="11.25">
      <c r="B21" s="24" t="s">
        <v>22</v>
      </c>
      <c r="C21" s="9">
        <v>181</v>
      </c>
      <c r="D21" s="9">
        <v>165</v>
      </c>
      <c r="E21" s="9">
        <v>85</v>
      </c>
      <c r="F21" s="9">
        <v>39</v>
      </c>
      <c r="G21" s="9">
        <v>37</v>
      </c>
      <c r="H21" s="9">
        <v>25</v>
      </c>
      <c r="I21" s="9">
        <v>11</v>
      </c>
      <c r="J21" s="9">
        <v>17</v>
      </c>
      <c r="K21" s="9">
        <v>41</v>
      </c>
      <c r="L21" s="10">
        <f t="shared" si="0"/>
        <v>601</v>
      </c>
    </row>
    <row r="22" spans="2:12" s="3" customFormat="1" ht="11.25">
      <c r="B22" s="24" t="s">
        <v>23</v>
      </c>
      <c r="C22" s="9">
        <v>217</v>
      </c>
      <c r="D22" s="9">
        <v>186</v>
      </c>
      <c r="E22" s="9">
        <v>94</v>
      </c>
      <c r="F22" s="9">
        <v>44</v>
      </c>
      <c r="G22" s="9">
        <v>33</v>
      </c>
      <c r="H22" s="9">
        <v>20</v>
      </c>
      <c r="I22" s="9">
        <v>9</v>
      </c>
      <c r="J22" s="9">
        <v>29</v>
      </c>
      <c r="K22" s="9">
        <v>38</v>
      </c>
      <c r="L22" s="10">
        <f t="shared" si="0"/>
        <v>670</v>
      </c>
    </row>
    <row r="23" spans="2:12" s="3" customFormat="1" ht="11.25">
      <c r="B23" s="25" t="s">
        <v>24</v>
      </c>
      <c r="C23" s="12">
        <v>184</v>
      </c>
      <c r="D23" s="12">
        <v>171</v>
      </c>
      <c r="E23" s="12">
        <v>78</v>
      </c>
      <c r="F23" s="12">
        <v>44</v>
      </c>
      <c r="G23" s="12">
        <v>38</v>
      </c>
      <c r="H23" s="12">
        <v>13</v>
      </c>
      <c r="I23" s="12">
        <v>8</v>
      </c>
      <c r="J23" s="12">
        <v>16</v>
      </c>
      <c r="K23" s="12">
        <v>38</v>
      </c>
      <c r="L23" s="13">
        <f t="shared" si="0"/>
        <v>590</v>
      </c>
    </row>
    <row r="24" s="3" customFormat="1" ht="11.25"/>
    <row r="25" spans="2:12" s="3" customFormat="1" ht="11.25">
      <c r="B25" s="26" t="s">
        <v>12</v>
      </c>
      <c r="C25" s="15">
        <f aca="true" t="shared" si="1" ref="C25:L25">SUM(C12:C23)</f>
        <v>2386</v>
      </c>
      <c r="D25" s="15">
        <f t="shared" si="1"/>
        <v>1971</v>
      </c>
      <c r="E25" s="15">
        <f t="shared" si="1"/>
        <v>962</v>
      </c>
      <c r="F25" s="15">
        <f t="shared" si="1"/>
        <v>398</v>
      </c>
      <c r="G25" s="15">
        <f t="shared" si="1"/>
        <v>334</v>
      </c>
      <c r="H25" s="15">
        <f t="shared" si="1"/>
        <v>195</v>
      </c>
      <c r="I25" s="15">
        <f t="shared" si="1"/>
        <v>94</v>
      </c>
      <c r="J25" s="15">
        <f t="shared" si="1"/>
        <v>224</v>
      </c>
      <c r="K25" s="15">
        <f t="shared" si="1"/>
        <v>473</v>
      </c>
      <c r="L25" s="16">
        <f t="shared" si="1"/>
        <v>7037</v>
      </c>
    </row>
    <row r="26" s="3" customFormat="1" ht="11.25"/>
    <row r="27" s="3" customFormat="1" ht="11.25">
      <c r="B27" s="3" t="s">
        <v>25</v>
      </c>
    </row>
    <row r="28" spans="2:12" s="3" customFormat="1" ht="11.25">
      <c r="B28" s="27" t="s">
        <v>26</v>
      </c>
      <c r="C28" s="5">
        <f aca="true" t="shared" si="2" ref="C28:K28">SUM(C12:C14)</f>
        <v>629</v>
      </c>
      <c r="D28" s="6">
        <f t="shared" si="2"/>
        <v>500</v>
      </c>
      <c r="E28" s="6">
        <f t="shared" si="2"/>
        <v>242</v>
      </c>
      <c r="F28" s="6">
        <f t="shared" si="2"/>
        <v>91</v>
      </c>
      <c r="G28" s="6">
        <f t="shared" si="2"/>
        <v>61</v>
      </c>
      <c r="H28" s="6">
        <f t="shared" si="2"/>
        <v>36</v>
      </c>
      <c r="I28" s="6">
        <f t="shared" si="2"/>
        <v>24</v>
      </c>
      <c r="J28" s="6">
        <f t="shared" si="2"/>
        <v>33</v>
      </c>
      <c r="K28" s="6">
        <f t="shared" si="2"/>
        <v>111</v>
      </c>
      <c r="L28" s="18">
        <f>SUM(C28:K28)</f>
        <v>1727</v>
      </c>
    </row>
    <row r="29" spans="2:12" s="3" customFormat="1" ht="11.25">
      <c r="B29" s="28"/>
      <c r="C29" s="20">
        <f aca="true" t="shared" si="3" ref="C29:L29">C28/$L$28</f>
        <v>0.36421540243196293</v>
      </c>
      <c r="D29" s="21">
        <f t="shared" si="3"/>
        <v>0.2895193977996526</v>
      </c>
      <c r="E29" s="21">
        <f t="shared" si="3"/>
        <v>0.14012738853503184</v>
      </c>
      <c r="F29" s="21">
        <f t="shared" si="3"/>
        <v>0.052692530399536766</v>
      </c>
      <c r="G29" s="21">
        <f t="shared" si="3"/>
        <v>0.03532136653155762</v>
      </c>
      <c r="H29" s="21">
        <f t="shared" si="3"/>
        <v>0.020845396641574986</v>
      </c>
      <c r="I29" s="21">
        <f t="shared" si="3"/>
        <v>0.013896931094383324</v>
      </c>
      <c r="J29" s="21">
        <f t="shared" si="3"/>
        <v>0.01910828025477707</v>
      </c>
      <c r="K29" s="21">
        <f t="shared" si="3"/>
        <v>0.06427330631152287</v>
      </c>
      <c r="L29" s="22">
        <f t="shared" si="3"/>
        <v>1</v>
      </c>
    </row>
    <row r="30" spans="2:12" s="3" customFormat="1" ht="11.25">
      <c r="B30" s="27" t="s">
        <v>27</v>
      </c>
      <c r="C30" s="5">
        <f aca="true" t="shared" si="4" ref="C30:K30">SUM(C15:C17)</f>
        <v>598</v>
      </c>
      <c r="D30" s="6">
        <f t="shared" si="4"/>
        <v>457</v>
      </c>
      <c r="E30" s="6">
        <f t="shared" si="4"/>
        <v>216</v>
      </c>
      <c r="F30" s="6">
        <f t="shared" si="4"/>
        <v>78</v>
      </c>
      <c r="G30" s="6">
        <f t="shared" si="4"/>
        <v>64</v>
      </c>
      <c r="H30" s="6">
        <f t="shared" si="4"/>
        <v>41</v>
      </c>
      <c r="I30" s="6">
        <f t="shared" si="4"/>
        <v>27</v>
      </c>
      <c r="J30" s="6">
        <f t="shared" si="4"/>
        <v>64</v>
      </c>
      <c r="K30" s="6">
        <f t="shared" si="4"/>
        <v>133</v>
      </c>
      <c r="L30" s="18">
        <f>SUM(C30:K30)</f>
        <v>1678</v>
      </c>
    </row>
    <row r="31" spans="2:12" s="3" customFormat="1" ht="11.25">
      <c r="B31" s="28"/>
      <c r="C31" s="20">
        <f aca="true" t="shared" si="5" ref="C31:L31">C30/$L$30</f>
        <v>0.3563766388557807</v>
      </c>
      <c r="D31" s="21">
        <f t="shared" si="5"/>
        <v>0.2723480333730632</v>
      </c>
      <c r="E31" s="21">
        <f t="shared" si="5"/>
        <v>0.12872467222884387</v>
      </c>
      <c r="F31" s="21">
        <f t="shared" si="5"/>
        <v>0.04648390941597139</v>
      </c>
      <c r="G31" s="21">
        <f t="shared" si="5"/>
        <v>0.03814064362336114</v>
      </c>
      <c r="H31" s="21">
        <f t="shared" si="5"/>
        <v>0.02443384982121573</v>
      </c>
      <c r="I31" s="21">
        <f t="shared" si="5"/>
        <v>0.016090584028605484</v>
      </c>
      <c r="J31" s="21">
        <f t="shared" si="5"/>
        <v>0.03814064362336114</v>
      </c>
      <c r="K31" s="21">
        <f t="shared" si="5"/>
        <v>0.07926102502979737</v>
      </c>
      <c r="L31" s="22">
        <f t="shared" si="5"/>
        <v>1</v>
      </c>
    </row>
    <row r="32" spans="2:12" s="3" customFormat="1" ht="11.25">
      <c r="B32" s="27" t="s">
        <v>28</v>
      </c>
      <c r="C32" s="5">
        <f aca="true" t="shared" si="6" ref="C32:K32">SUM(C18:C20)</f>
        <v>577</v>
      </c>
      <c r="D32" s="6">
        <f t="shared" si="6"/>
        <v>492</v>
      </c>
      <c r="E32" s="6">
        <f t="shared" si="6"/>
        <v>247</v>
      </c>
      <c r="F32" s="6">
        <f t="shared" si="6"/>
        <v>102</v>
      </c>
      <c r="G32" s="6">
        <f t="shared" si="6"/>
        <v>101</v>
      </c>
      <c r="H32" s="6">
        <f t="shared" si="6"/>
        <v>60</v>
      </c>
      <c r="I32" s="6">
        <f t="shared" si="6"/>
        <v>15</v>
      </c>
      <c r="J32" s="6">
        <f t="shared" si="6"/>
        <v>65</v>
      </c>
      <c r="K32" s="6">
        <f t="shared" si="6"/>
        <v>112</v>
      </c>
      <c r="L32" s="18">
        <f>SUM(C32:K32)</f>
        <v>1771</v>
      </c>
    </row>
    <row r="33" spans="2:12" s="3" customFormat="1" ht="11.25">
      <c r="B33" s="28"/>
      <c r="C33" s="20">
        <f aca="true" t="shared" si="7" ref="C33:L33">C32/$L$32</f>
        <v>0.32580463015245625</v>
      </c>
      <c r="D33" s="21">
        <f t="shared" si="7"/>
        <v>0.27780914737436474</v>
      </c>
      <c r="E33" s="21">
        <f t="shared" si="7"/>
        <v>0.13946922642574816</v>
      </c>
      <c r="F33" s="21">
        <f t="shared" si="7"/>
        <v>0.05759457933370977</v>
      </c>
      <c r="G33" s="21">
        <f t="shared" si="7"/>
        <v>0.057029926595143984</v>
      </c>
      <c r="H33" s="21">
        <f t="shared" si="7"/>
        <v>0.03387916431394692</v>
      </c>
      <c r="I33" s="21">
        <f t="shared" si="7"/>
        <v>0.00846979107848673</v>
      </c>
      <c r="J33" s="21">
        <f t="shared" si="7"/>
        <v>0.03670242800677583</v>
      </c>
      <c r="K33" s="21">
        <f t="shared" si="7"/>
        <v>0.06324110671936758</v>
      </c>
      <c r="L33" s="22">
        <f t="shared" si="7"/>
        <v>1</v>
      </c>
    </row>
    <row r="34" spans="2:12" s="3" customFormat="1" ht="11.25">
      <c r="B34" s="27" t="s">
        <v>29</v>
      </c>
      <c r="C34" s="5">
        <f aca="true" t="shared" si="8" ref="C34:K34">SUM(C21:C23)</f>
        <v>582</v>
      </c>
      <c r="D34" s="6">
        <f t="shared" si="8"/>
        <v>522</v>
      </c>
      <c r="E34" s="6">
        <f t="shared" si="8"/>
        <v>257</v>
      </c>
      <c r="F34" s="6">
        <f t="shared" si="8"/>
        <v>127</v>
      </c>
      <c r="G34" s="6">
        <f t="shared" si="8"/>
        <v>108</v>
      </c>
      <c r="H34" s="6">
        <f t="shared" si="8"/>
        <v>58</v>
      </c>
      <c r="I34" s="6">
        <f t="shared" si="8"/>
        <v>28</v>
      </c>
      <c r="J34" s="6">
        <f t="shared" si="8"/>
        <v>62</v>
      </c>
      <c r="K34" s="6">
        <f t="shared" si="8"/>
        <v>117</v>
      </c>
      <c r="L34" s="18">
        <f>SUM(C34:K34)</f>
        <v>1861</v>
      </c>
    </row>
    <row r="35" spans="2:12" s="3" customFormat="1" ht="11.25">
      <c r="B35" s="28"/>
      <c r="C35" s="20">
        <f aca="true" t="shared" si="9" ref="C35:L35">C34/$L$34</f>
        <v>0.31273508866200966</v>
      </c>
      <c r="D35" s="21">
        <f t="shared" si="9"/>
        <v>0.28049435787211174</v>
      </c>
      <c r="E35" s="21">
        <f t="shared" si="9"/>
        <v>0.13809779688339602</v>
      </c>
      <c r="F35" s="21">
        <f t="shared" si="9"/>
        <v>0.06824288017195057</v>
      </c>
      <c r="G35" s="21">
        <f t="shared" si="9"/>
        <v>0.05803331542181623</v>
      </c>
      <c r="H35" s="21">
        <f t="shared" si="9"/>
        <v>0.031166039763567976</v>
      </c>
      <c r="I35" s="21">
        <f t="shared" si="9"/>
        <v>0.015045674368619023</v>
      </c>
      <c r="J35" s="21">
        <f t="shared" si="9"/>
        <v>0.03331542181622783</v>
      </c>
      <c r="K35" s="21">
        <f t="shared" si="9"/>
        <v>0.06286942504030091</v>
      </c>
      <c r="L35" s="22">
        <f t="shared" si="9"/>
        <v>1</v>
      </c>
    </row>
    <row r="37" ht="12.75">
      <c r="B37" s="3" t="s">
        <v>30</v>
      </c>
    </row>
    <row r="38" spans="2:12" ht="12.75">
      <c r="B38" s="3" t="s">
        <v>31</v>
      </c>
      <c r="L38" s="29"/>
    </row>
  </sheetData>
  <mergeCells count="11">
    <mergeCell ref="B6:L6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H9:H10"/>
  </mergeCells>
  <printOptions/>
  <pageMargins left="0.75" right="0.75" top="1" bottom="1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13" s="2" customFormat="1" ht="9.75" customHeight="1">
      <c r="A3" s="3"/>
      <c r="B3"/>
      <c r="C3"/>
      <c r="D3"/>
      <c r="E3"/>
      <c r="F3"/>
      <c r="G3"/>
      <c r="H3"/>
      <c r="I3"/>
      <c r="J3"/>
      <c r="K3"/>
      <c r="L3"/>
      <c r="M3" s="4"/>
    </row>
    <row r="4" spans="1:13" s="2" customFormat="1" ht="12" customHeight="1">
      <c r="A4" s="3"/>
      <c r="B4"/>
      <c r="C4"/>
      <c r="D4"/>
      <c r="E4"/>
      <c r="F4"/>
      <c r="G4"/>
      <c r="H4"/>
      <c r="I4"/>
      <c r="J4"/>
      <c r="K4"/>
      <c r="L4"/>
      <c r="M4" s="4"/>
    </row>
    <row r="5" spans="1:13" s="2" customFormat="1" ht="15.75">
      <c r="A5" s="3"/>
      <c r="B5"/>
      <c r="C5"/>
      <c r="D5"/>
      <c r="E5"/>
      <c r="F5"/>
      <c r="G5"/>
      <c r="H5"/>
      <c r="I5"/>
      <c r="J5"/>
      <c r="K5"/>
      <c r="L5"/>
      <c r="M5" s="4"/>
    </row>
    <row r="6" spans="1:13" s="2" customFormat="1" ht="15.75">
      <c r="A6" s="3"/>
      <c r="B6" s="43" t="s">
        <v>34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"/>
    </row>
    <row r="7" spans="1:13" s="2" customFormat="1" ht="11.25" customHeight="1">
      <c r="A7" s="3"/>
      <c r="M7" s="4"/>
    </row>
    <row r="8" spans="1:13" s="2" customFormat="1" ht="15.75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3:12" s="3" customFormat="1" ht="11.25">
      <c r="C9" s="45" t="s">
        <v>33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</row>
    <row r="10" spans="3:12" s="3" customFormat="1" ht="11.25"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="3" customFormat="1" ht="11.25"/>
    <row r="12" spans="2:12" s="3" customFormat="1" ht="11.25">
      <c r="B12" s="23" t="s">
        <v>13</v>
      </c>
      <c r="C12" s="30">
        <v>165</v>
      </c>
      <c r="D12" s="30">
        <v>156</v>
      </c>
      <c r="E12" s="30">
        <v>85</v>
      </c>
      <c r="F12" s="30">
        <v>29</v>
      </c>
      <c r="G12" s="30">
        <v>64</v>
      </c>
      <c r="H12" s="30">
        <v>18</v>
      </c>
      <c r="I12" s="30">
        <v>8</v>
      </c>
      <c r="J12" s="30">
        <v>14</v>
      </c>
      <c r="K12" s="30">
        <v>43</v>
      </c>
      <c r="L12" s="31">
        <f>SUM(C12:K12)</f>
        <v>582</v>
      </c>
    </row>
    <row r="13" spans="2:12" s="3" customFormat="1" ht="11.25">
      <c r="B13" s="24" t="s">
        <v>14</v>
      </c>
      <c r="C13" s="32">
        <v>200</v>
      </c>
      <c r="D13" s="32">
        <v>130</v>
      </c>
      <c r="E13" s="32">
        <v>62</v>
      </c>
      <c r="F13" s="32">
        <v>26</v>
      </c>
      <c r="G13" s="32">
        <v>36</v>
      </c>
      <c r="H13" s="32">
        <v>14</v>
      </c>
      <c r="I13" s="32">
        <v>1</v>
      </c>
      <c r="J13" s="32">
        <v>14</v>
      </c>
      <c r="K13" s="32">
        <v>35</v>
      </c>
      <c r="L13" s="33">
        <f aca="true" t="shared" si="0" ref="L13:L23">SUM(C13:K13)</f>
        <v>518</v>
      </c>
    </row>
    <row r="14" spans="2:12" s="3" customFormat="1" ht="11.25">
      <c r="B14" s="24" t="s">
        <v>15</v>
      </c>
      <c r="C14" s="32">
        <v>243</v>
      </c>
      <c r="D14" s="32">
        <v>172</v>
      </c>
      <c r="E14" s="32">
        <v>77</v>
      </c>
      <c r="F14" s="32">
        <v>44</v>
      </c>
      <c r="G14" s="32">
        <v>28</v>
      </c>
      <c r="H14" s="32">
        <v>14</v>
      </c>
      <c r="I14" s="32">
        <v>5</v>
      </c>
      <c r="J14" s="32">
        <v>32</v>
      </c>
      <c r="K14" s="32">
        <v>46</v>
      </c>
      <c r="L14" s="33">
        <f t="shared" si="0"/>
        <v>661</v>
      </c>
    </row>
    <row r="15" spans="2:12" s="3" customFormat="1" ht="11.25">
      <c r="B15" s="24" t="s">
        <v>16</v>
      </c>
      <c r="C15" s="32">
        <v>172</v>
      </c>
      <c r="D15" s="32">
        <v>137</v>
      </c>
      <c r="E15" s="32">
        <v>55</v>
      </c>
      <c r="F15" s="32">
        <v>35</v>
      </c>
      <c r="G15" s="32">
        <v>53</v>
      </c>
      <c r="H15" s="32">
        <v>14</v>
      </c>
      <c r="I15" s="32">
        <v>3</v>
      </c>
      <c r="J15" s="32">
        <v>8</v>
      </c>
      <c r="K15" s="32">
        <v>55</v>
      </c>
      <c r="L15" s="33">
        <f t="shared" si="0"/>
        <v>532</v>
      </c>
    </row>
    <row r="16" spans="2:12" s="3" customFormat="1" ht="11.25">
      <c r="B16" s="24" t="s">
        <v>17</v>
      </c>
      <c r="C16" s="32">
        <v>188</v>
      </c>
      <c r="D16" s="32">
        <v>102</v>
      </c>
      <c r="E16" s="32">
        <v>85</v>
      </c>
      <c r="F16" s="32">
        <v>33</v>
      </c>
      <c r="G16" s="32">
        <v>59</v>
      </c>
      <c r="H16" s="32">
        <v>14</v>
      </c>
      <c r="I16" s="32">
        <v>4</v>
      </c>
      <c r="J16" s="32">
        <v>17</v>
      </c>
      <c r="K16" s="32">
        <v>77</v>
      </c>
      <c r="L16" s="33">
        <f t="shared" si="0"/>
        <v>579</v>
      </c>
    </row>
    <row r="17" spans="2:12" s="3" customFormat="1" ht="11.25">
      <c r="B17" s="24" t="s">
        <v>18</v>
      </c>
      <c r="C17" s="32">
        <v>244</v>
      </c>
      <c r="D17" s="32">
        <v>108</v>
      </c>
      <c r="E17" s="32">
        <v>75</v>
      </c>
      <c r="F17" s="32">
        <v>18</v>
      </c>
      <c r="G17" s="32">
        <v>50</v>
      </c>
      <c r="H17" s="32">
        <v>6</v>
      </c>
      <c r="I17" s="32">
        <v>9</v>
      </c>
      <c r="J17" s="32">
        <v>18</v>
      </c>
      <c r="K17" s="32">
        <v>53</v>
      </c>
      <c r="L17" s="33">
        <f t="shared" si="0"/>
        <v>581</v>
      </c>
    </row>
    <row r="18" spans="2:12" s="3" customFormat="1" ht="11.25">
      <c r="B18" s="24" t="s">
        <v>19</v>
      </c>
      <c r="C18" s="32">
        <v>206</v>
      </c>
      <c r="D18" s="32">
        <v>124</v>
      </c>
      <c r="E18" s="32">
        <v>67</v>
      </c>
      <c r="F18" s="32">
        <v>47</v>
      </c>
      <c r="G18" s="32">
        <v>48</v>
      </c>
      <c r="H18" s="32">
        <v>24</v>
      </c>
      <c r="I18" s="32">
        <v>0</v>
      </c>
      <c r="J18" s="32">
        <v>18</v>
      </c>
      <c r="K18" s="32">
        <v>34</v>
      </c>
      <c r="L18" s="33">
        <f t="shared" si="0"/>
        <v>568</v>
      </c>
    </row>
    <row r="19" spans="2:12" s="3" customFormat="1" ht="11.25">
      <c r="B19" s="24" t="s">
        <v>20</v>
      </c>
      <c r="C19" s="32">
        <v>176</v>
      </c>
      <c r="D19" s="32">
        <v>179</v>
      </c>
      <c r="E19" s="32">
        <v>84</v>
      </c>
      <c r="F19" s="32">
        <v>33</v>
      </c>
      <c r="G19" s="32">
        <v>49</v>
      </c>
      <c r="H19" s="32">
        <v>24</v>
      </c>
      <c r="I19" s="32">
        <v>2</v>
      </c>
      <c r="J19" s="32">
        <v>20</v>
      </c>
      <c r="K19" s="32">
        <v>44</v>
      </c>
      <c r="L19" s="33">
        <f t="shared" si="0"/>
        <v>611</v>
      </c>
    </row>
    <row r="20" spans="2:12" s="3" customFormat="1" ht="11.25">
      <c r="B20" s="24" t="s">
        <v>21</v>
      </c>
      <c r="C20" s="32">
        <v>147</v>
      </c>
      <c r="D20" s="32">
        <v>193</v>
      </c>
      <c r="E20" s="32">
        <v>78</v>
      </c>
      <c r="F20" s="32">
        <v>26</v>
      </c>
      <c r="G20" s="32">
        <v>61</v>
      </c>
      <c r="H20" s="32">
        <v>14</v>
      </c>
      <c r="I20" s="32">
        <v>5</v>
      </c>
      <c r="J20" s="32">
        <v>6</v>
      </c>
      <c r="K20" s="32">
        <v>19</v>
      </c>
      <c r="L20" s="33">
        <f t="shared" si="0"/>
        <v>549</v>
      </c>
    </row>
    <row r="21" spans="2:12" s="3" customFormat="1" ht="11.25">
      <c r="B21" s="24" t="s">
        <v>22</v>
      </c>
      <c r="C21" s="32">
        <v>176</v>
      </c>
      <c r="D21" s="32">
        <v>245</v>
      </c>
      <c r="E21" s="32">
        <v>89</v>
      </c>
      <c r="F21" s="32">
        <v>19</v>
      </c>
      <c r="G21" s="32">
        <v>40</v>
      </c>
      <c r="H21" s="32">
        <v>16</v>
      </c>
      <c r="I21" s="32">
        <v>3</v>
      </c>
      <c r="J21" s="32">
        <v>19</v>
      </c>
      <c r="K21" s="32">
        <v>24</v>
      </c>
      <c r="L21" s="33">
        <f t="shared" si="0"/>
        <v>631</v>
      </c>
    </row>
    <row r="22" spans="2:12" s="3" customFormat="1" ht="11.25">
      <c r="B22" s="24" t="s">
        <v>23</v>
      </c>
      <c r="C22" s="32">
        <v>163</v>
      </c>
      <c r="D22" s="32">
        <v>225</v>
      </c>
      <c r="E22" s="32">
        <v>83</v>
      </c>
      <c r="F22" s="32">
        <v>14</v>
      </c>
      <c r="G22" s="32">
        <v>41</v>
      </c>
      <c r="H22" s="32">
        <v>8</v>
      </c>
      <c r="I22" s="32">
        <v>1</v>
      </c>
      <c r="J22" s="32">
        <v>13</v>
      </c>
      <c r="K22" s="32">
        <v>41</v>
      </c>
      <c r="L22" s="33">
        <f t="shared" si="0"/>
        <v>589</v>
      </c>
    </row>
    <row r="23" spans="2:14" s="3" customFormat="1" ht="11.25">
      <c r="B23" s="25" t="s">
        <v>24</v>
      </c>
      <c r="C23" s="34">
        <v>136</v>
      </c>
      <c r="D23" s="34">
        <v>141</v>
      </c>
      <c r="E23" s="34">
        <v>52</v>
      </c>
      <c r="F23" s="34">
        <v>53</v>
      </c>
      <c r="G23" s="34">
        <v>29</v>
      </c>
      <c r="H23" s="34">
        <v>14</v>
      </c>
      <c r="I23" s="34">
        <v>6</v>
      </c>
      <c r="J23" s="34">
        <v>15</v>
      </c>
      <c r="K23" s="34">
        <v>32</v>
      </c>
      <c r="L23" s="35">
        <f t="shared" si="0"/>
        <v>478</v>
      </c>
      <c r="N23" s="40"/>
    </row>
    <row r="24" s="3" customFormat="1" ht="11.25"/>
    <row r="25" spans="2:12" s="3" customFormat="1" ht="11.25">
      <c r="B25" s="26" t="s">
        <v>12</v>
      </c>
      <c r="C25" s="36">
        <f aca="true" t="shared" si="1" ref="C25:L25">SUM(C12:C23)</f>
        <v>2216</v>
      </c>
      <c r="D25" s="36">
        <f t="shared" si="1"/>
        <v>1912</v>
      </c>
      <c r="E25" s="36">
        <f t="shared" si="1"/>
        <v>892</v>
      </c>
      <c r="F25" s="36">
        <f t="shared" si="1"/>
        <v>377</v>
      </c>
      <c r="G25" s="36">
        <f t="shared" si="1"/>
        <v>558</v>
      </c>
      <c r="H25" s="36">
        <f t="shared" si="1"/>
        <v>180</v>
      </c>
      <c r="I25" s="36">
        <f t="shared" si="1"/>
        <v>47</v>
      </c>
      <c r="J25" s="36">
        <f t="shared" si="1"/>
        <v>194</v>
      </c>
      <c r="K25" s="36">
        <f t="shared" si="1"/>
        <v>503</v>
      </c>
      <c r="L25" s="16">
        <f t="shared" si="1"/>
        <v>6879</v>
      </c>
    </row>
    <row r="26" s="3" customFormat="1" ht="11.25"/>
    <row r="27" s="3" customFormat="1" ht="11.25">
      <c r="B27" s="3" t="s">
        <v>25</v>
      </c>
    </row>
    <row r="28" spans="2:12" s="3" customFormat="1" ht="11.25">
      <c r="B28" s="27" t="s">
        <v>26</v>
      </c>
      <c r="C28" s="5">
        <f aca="true" t="shared" si="2" ref="C28:K28">SUM(C12:C14)</f>
        <v>608</v>
      </c>
      <c r="D28" s="6">
        <f t="shared" si="2"/>
        <v>458</v>
      </c>
      <c r="E28" s="6">
        <f t="shared" si="2"/>
        <v>224</v>
      </c>
      <c r="F28" s="6">
        <f t="shared" si="2"/>
        <v>99</v>
      </c>
      <c r="G28" s="6">
        <f t="shared" si="2"/>
        <v>128</v>
      </c>
      <c r="H28" s="6">
        <f t="shared" si="2"/>
        <v>46</v>
      </c>
      <c r="I28" s="6">
        <f t="shared" si="2"/>
        <v>14</v>
      </c>
      <c r="J28" s="6">
        <f t="shared" si="2"/>
        <v>60</v>
      </c>
      <c r="K28" s="6">
        <f t="shared" si="2"/>
        <v>124</v>
      </c>
      <c r="L28" s="18">
        <f>SUM(C28:K28)</f>
        <v>1761</v>
      </c>
    </row>
    <row r="29" spans="2:12" s="3" customFormat="1" ht="11.25">
      <c r="B29" s="28"/>
      <c r="C29" s="20">
        <f aca="true" t="shared" si="3" ref="C29:L29">C28/$L$28</f>
        <v>0.34525837592277114</v>
      </c>
      <c r="D29" s="21">
        <f t="shared" si="3"/>
        <v>0.26007950028392957</v>
      </c>
      <c r="E29" s="21">
        <f t="shared" si="3"/>
        <v>0.12720045428733673</v>
      </c>
      <c r="F29" s="21">
        <f t="shared" si="3"/>
        <v>0.056218057921635436</v>
      </c>
      <c r="G29" s="21">
        <f t="shared" si="3"/>
        <v>0.07268597387847814</v>
      </c>
      <c r="H29" s="21">
        <f t="shared" si="3"/>
        <v>0.02612152186257808</v>
      </c>
      <c r="I29" s="21">
        <f t="shared" si="3"/>
        <v>0.007950028392958546</v>
      </c>
      <c r="J29" s="21">
        <f t="shared" si="3"/>
        <v>0.034071550255536626</v>
      </c>
      <c r="K29" s="21">
        <f t="shared" si="3"/>
        <v>0.0704145371947757</v>
      </c>
      <c r="L29" s="22">
        <f t="shared" si="3"/>
        <v>1</v>
      </c>
    </row>
    <row r="30" spans="2:12" s="3" customFormat="1" ht="11.25">
      <c r="B30" s="27" t="s">
        <v>27</v>
      </c>
      <c r="C30" s="37">
        <f aca="true" t="shared" si="4" ref="C30:L30">SUM(C15:C17)</f>
        <v>604</v>
      </c>
      <c r="D30" s="38">
        <f t="shared" si="4"/>
        <v>347</v>
      </c>
      <c r="E30" s="38">
        <f t="shared" si="4"/>
        <v>215</v>
      </c>
      <c r="F30" s="38">
        <f t="shared" si="4"/>
        <v>86</v>
      </c>
      <c r="G30" s="38">
        <f t="shared" si="4"/>
        <v>162</v>
      </c>
      <c r="H30" s="38">
        <f t="shared" si="4"/>
        <v>34</v>
      </c>
      <c r="I30" s="38">
        <f t="shared" si="4"/>
        <v>16</v>
      </c>
      <c r="J30" s="38">
        <f t="shared" si="4"/>
        <v>43</v>
      </c>
      <c r="K30" s="38">
        <f t="shared" si="4"/>
        <v>185</v>
      </c>
      <c r="L30" s="18">
        <f t="shared" si="4"/>
        <v>1692</v>
      </c>
    </row>
    <row r="31" spans="2:14" s="3" customFormat="1" ht="11.25">
      <c r="B31" s="28"/>
      <c r="C31" s="20">
        <f aca="true" t="shared" si="5" ref="C31:L31">C30/$L$30</f>
        <v>0.35697399527186763</v>
      </c>
      <c r="D31" s="21">
        <f t="shared" si="5"/>
        <v>0.20508274231678486</v>
      </c>
      <c r="E31" s="21">
        <f t="shared" si="5"/>
        <v>0.12706855791962174</v>
      </c>
      <c r="F31" s="21">
        <f t="shared" si="5"/>
        <v>0.0508274231678487</v>
      </c>
      <c r="G31" s="21">
        <f t="shared" si="5"/>
        <v>0.09574468085106383</v>
      </c>
      <c r="H31" s="21">
        <f t="shared" si="5"/>
        <v>0.02009456264775414</v>
      </c>
      <c r="I31" s="21">
        <f t="shared" si="5"/>
        <v>0.009456264775413711</v>
      </c>
      <c r="J31" s="21">
        <f t="shared" si="5"/>
        <v>0.02541371158392435</v>
      </c>
      <c r="K31" s="21">
        <f t="shared" si="5"/>
        <v>0.10933806146572105</v>
      </c>
      <c r="L31" s="22">
        <f t="shared" si="5"/>
        <v>1</v>
      </c>
      <c r="N31" s="39"/>
    </row>
    <row r="32" spans="2:12" s="3" customFormat="1" ht="11.25">
      <c r="B32" s="27" t="s">
        <v>28</v>
      </c>
      <c r="C32" s="5">
        <f aca="true" t="shared" si="6" ref="C32:L32">SUM(C18:C20)</f>
        <v>529</v>
      </c>
      <c r="D32" s="6">
        <f t="shared" si="6"/>
        <v>496</v>
      </c>
      <c r="E32" s="6">
        <f t="shared" si="6"/>
        <v>229</v>
      </c>
      <c r="F32" s="6">
        <f t="shared" si="6"/>
        <v>106</v>
      </c>
      <c r="G32" s="6">
        <f t="shared" si="6"/>
        <v>158</v>
      </c>
      <c r="H32" s="6">
        <f t="shared" si="6"/>
        <v>62</v>
      </c>
      <c r="I32" s="6">
        <f t="shared" si="6"/>
        <v>7</v>
      </c>
      <c r="J32" s="6">
        <f t="shared" si="6"/>
        <v>44</v>
      </c>
      <c r="K32" s="6">
        <f t="shared" si="6"/>
        <v>97</v>
      </c>
      <c r="L32" s="18">
        <f t="shared" si="6"/>
        <v>1728</v>
      </c>
    </row>
    <row r="33" spans="2:12" s="3" customFormat="1" ht="11.25">
      <c r="B33" s="28"/>
      <c r="C33" s="20">
        <f aca="true" t="shared" si="7" ref="C33:L33">C32/$L$32</f>
        <v>0.30613425925925924</v>
      </c>
      <c r="D33" s="21">
        <f t="shared" si="7"/>
        <v>0.28703703703703703</v>
      </c>
      <c r="E33" s="21">
        <f t="shared" si="7"/>
        <v>0.13252314814814814</v>
      </c>
      <c r="F33" s="21">
        <f t="shared" si="7"/>
        <v>0.061342592592592594</v>
      </c>
      <c r="G33" s="21">
        <f t="shared" si="7"/>
        <v>0.09143518518518519</v>
      </c>
      <c r="H33" s="21">
        <f t="shared" si="7"/>
        <v>0.03587962962962963</v>
      </c>
      <c r="I33" s="21">
        <f t="shared" si="7"/>
        <v>0.004050925925925926</v>
      </c>
      <c r="J33" s="21">
        <f t="shared" si="7"/>
        <v>0.02546296296296296</v>
      </c>
      <c r="K33" s="21">
        <f t="shared" si="7"/>
        <v>0.05613425925925926</v>
      </c>
      <c r="L33" s="22">
        <f t="shared" si="7"/>
        <v>1</v>
      </c>
    </row>
    <row r="34" spans="2:12" s="3" customFormat="1" ht="11.25">
      <c r="B34" s="27" t="s">
        <v>29</v>
      </c>
      <c r="C34" s="37">
        <f>SUM(C21:C23)</f>
        <v>475</v>
      </c>
      <c r="D34" s="38">
        <f>SUM(D21:D23)</f>
        <v>611</v>
      </c>
      <c r="E34" s="38">
        <f aca="true" t="shared" si="8" ref="E34:L34">SUM(E21:E23)</f>
        <v>224</v>
      </c>
      <c r="F34" s="38">
        <f t="shared" si="8"/>
        <v>86</v>
      </c>
      <c r="G34" s="38">
        <f t="shared" si="8"/>
        <v>110</v>
      </c>
      <c r="H34" s="38">
        <f t="shared" si="8"/>
        <v>38</v>
      </c>
      <c r="I34" s="38">
        <f t="shared" si="8"/>
        <v>10</v>
      </c>
      <c r="J34" s="38">
        <f t="shared" si="8"/>
        <v>47</v>
      </c>
      <c r="K34" s="38">
        <f t="shared" si="8"/>
        <v>97</v>
      </c>
      <c r="L34" s="18">
        <f t="shared" si="8"/>
        <v>1698</v>
      </c>
    </row>
    <row r="35" spans="2:12" s="3" customFormat="1" ht="11.25">
      <c r="B35" s="28"/>
      <c r="C35" s="20">
        <f>C34/$L$34</f>
        <v>0.2797408716136631</v>
      </c>
      <c r="D35" s="21">
        <f aca="true" t="shared" si="9" ref="D35:L35">D34/$L$34</f>
        <v>0.35983510011778563</v>
      </c>
      <c r="E35" s="21">
        <f t="shared" si="9"/>
        <v>0.13191990577149587</v>
      </c>
      <c r="F35" s="21">
        <f t="shared" si="9"/>
        <v>0.050647820965842166</v>
      </c>
      <c r="G35" s="21">
        <f t="shared" si="9"/>
        <v>0.06478209658421673</v>
      </c>
      <c r="H35" s="21">
        <f t="shared" si="9"/>
        <v>0.02237926972909305</v>
      </c>
      <c r="I35" s="21">
        <f t="shared" si="9"/>
        <v>0.005889281507656066</v>
      </c>
      <c r="J35" s="21">
        <f t="shared" si="9"/>
        <v>0.02767962308598351</v>
      </c>
      <c r="K35" s="21">
        <f t="shared" si="9"/>
        <v>0.05712603062426384</v>
      </c>
      <c r="L35" s="22">
        <f t="shared" si="9"/>
        <v>1</v>
      </c>
    </row>
    <row r="37" ht="12.75">
      <c r="B37" s="3" t="s">
        <v>30</v>
      </c>
    </row>
    <row r="38" spans="2:12" ht="12.75">
      <c r="B38" s="3"/>
      <c r="L38" s="29"/>
    </row>
    <row r="39" ht="12.75">
      <c r="B39" s="42" t="s">
        <v>35</v>
      </c>
    </row>
    <row r="40" ht="12.75">
      <c r="C40" s="41"/>
    </row>
    <row r="41" spans="3:12" ht="12.75">
      <c r="C41" s="29"/>
      <c r="D41" s="29"/>
      <c r="E41" s="29"/>
      <c r="F41" s="29"/>
      <c r="G41" s="29"/>
      <c r="H41" s="29"/>
      <c r="I41" s="29"/>
      <c r="J41" s="29"/>
      <c r="K41" s="29"/>
      <c r="L41" s="29"/>
    </row>
  </sheetData>
  <mergeCells count="11">
    <mergeCell ref="B6:L6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H9:H10"/>
  </mergeCells>
  <printOptions/>
  <pageMargins left="0.75" right="0.75" top="1" bottom="1" header="0" footer="0"/>
  <pageSetup fitToHeight="1" fitToWidth="1" horizontalDpi="600" verticalDpi="600" orientation="landscape" scale="95" r:id="rId2"/>
  <ignoredErrors>
    <ignoredError sqref="C28:K28 C30:K30 C32:K32 C34:K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de presentaciones recibidas en 2006, por materia</dc:title>
  <dc:subject/>
  <dc:creator>SBIF</dc:creator>
  <cp:keywords/>
  <dc:description/>
  <cp:lastModifiedBy>Juan C. Camus</cp:lastModifiedBy>
  <cp:lastPrinted>2007-03-22T13:02:47Z</cp:lastPrinted>
  <dcterms:created xsi:type="dcterms:W3CDTF">2007-03-20T14:48:41Z</dcterms:created>
  <dcterms:modified xsi:type="dcterms:W3CDTF">2007-03-22T13:12:58Z</dcterms:modified>
  <cp:category/>
  <cp:version/>
  <cp:contentType/>
  <cp:contentStatus/>
</cp:coreProperties>
</file>